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5-5 125 F22\"/>
    </mc:Choice>
  </mc:AlternateContent>
  <xr:revisionPtr revIDLastSave="0" documentId="13_ncr:1_{9F2C25FF-5C25-4D82-9E10-861399893637}" xr6:coauthVersionLast="47" xr6:coauthVersionMax="47" xr10:uidLastSave="{00000000-0000-0000-0000-000000000000}"/>
  <bookViews>
    <workbookView xWindow="-10455" yWindow="-16320" windowWidth="29040" windowHeight="1572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9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B4" i="2"/>
</calcChain>
</file>

<file path=xl/sharedStrings.xml><?xml version="1.0" encoding="utf-8"?>
<sst xmlns="http://schemas.openxmlformats.org/spreadsheetml/2006/main" count="141" uniqueCount="93">
  <si>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</si>
  <si>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</si>
  <si>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</si>
  <si>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</si>
  <si>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</si>
  <si>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</si>
  <si>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</si>
  <si>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</si>
  <si>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</si>
  <si>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</si>
  <si>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</si>
  <si>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CH10,11 MENU.doc</t>
  </si>
  <si>
    <t>CH13 MENU.doc</t>
  </si>
  <si>
    <t>CH14 MENU.doc</t>
  </si>
  <si>
    <t>CH15 MENU.doc</t>
  </si>
  <si>
    <t>CH16 MENU.doc</t>
  </si>
  <si>
    <t>CH19 MENU.doc</t>
  </si>
  <si>
    <t>CH20 MENU.doc</t>
  </si>
  <si>
    <t>FINAL</t>
  </si>
  <si>
    <t>CH02 MENU.doc</t>
  </si>
  <si>
    <t>CH03 MENU.doc</t>
  </si>
  <si>
    <t>CH04 MENU.doc</t>
  </si>
  <si>
    <t>CH05 MENU.doc</t>
  </si>
  <si>
    <t>CH07 MENU.doc</t>
  </si>
  <si>
    <t>CH09 MENU.doc</t>
  </si>
  <si>
    <t>CH06 MENU.doc</t>
  </si>
  <si>
    <t>CH01 MENU.doc</t>
  </si>
  <si>
    <t>Units</t>
  </si>
  <si>
    <t>1-dimensional motion</t>
  </si>
  <si>
    <t>vectors</t>
  </si>
  <si>
    <t>2-dimensional motion</t>
  </si>
  <si>
    <t>Laws of motion</t>
  </si>
  <si>
    <t>circular motion</t>
  </si>
  <si>
    <t>conservation of energy</t>
  </si>
  <si>
    <t>linear momentum</t>
  </si>
  <si>
    <t>rotation, angular momentum</t>
  </si>
  <si>
    <t>universal gravity</t>
  </si>
  <si>
    <t>fluid mechanics</t>
  </si>
  <si>
    <t>oscillations</t>
  </si>
  <si>
    <t>temperature</t>
  </si>
  <si>
    <t>thermodynamics</t>
  </si>
  <si>
    <t>waves, sound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</si>
  <si>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</si>
  <si>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</si>
  <si>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</si>
  <si>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</si>
  <si>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</si>
  <si>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</si>
  <si>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</si>
  <si>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</si>
  <si>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</si>
  <si>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</si>
  <si>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</si>
  <si>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Chapter 1 Measurement</t>
  </si>
  <si>
    <t>Chapter 2 Motion Along a Straight Line</t>
  </si>
  <si>
    <t>Chapter 3 Vector</t>
  </si>
  <si>
    <t>Chapter 4 Motion in Two and Three Dimensions</t>
  </si>
  <si>
    <t>Chapter 5 Force and Motion I</t>
  </si>
  <si>
    <t>Chapter 6 Force and Motion II</t>
  </si>
  <si>
    <t>Chapter 7 Kinetic Energy and Work</t>
  </si>
  <si>
    <t>Chapter 8 Potential Energy and Conservation of Energy</t>
  </si>
  <si>
    <t>Chapter 9 Center of Mass and Linear Momentum</t>
  </si>
  <si>
    <t>Chapter 10 Rotation</t>
  </si>
  <si>
    <t>Chapter 11 Rolling, Torque, and Angular Momentum</t>
  </si>
  <si>
    <t>Chapter 12 Equilibrium and Elasticity</t>
  </si>
  <si>
    <t>Chapter 13 Gravitation</t>
  </si>
  <si>
    <t>Chapter 14 Fluids</t>
  </si>
  <si>
    <t>Chapter 15 Oscillations</t>
  </si>
  <si>
    <t>Chapter 16 Waves I</t>
  </si>
  <si>
    <t>Chapter 17 Waves II</t>
  </si>
  <si>
    <t>Chapter 18 Temperature, Heat, and the First Law of Thermodynamics</t>
  </si>
  <si>
    <t>Chapter 19 The Kinetic Theory of Gases</t>
  </si>
  <si>
    <t>Chapter 20 Entropy and the Second Law of Thermodynamics</t>
  </si>
  <si>
    <t>Sudhir Regmi</t>
  </si>
  <si>
    <t>218 Gallalee Hall, 0006 Bevill Hall</t>
  </si>
  <si>
    <t>(205) 348-8487</t>
  </si>
  <si>
    <t>sregmi@crimson.ua.edu</t>
  </si>
  <si>
    <t>SYLLABUS</t>
  </si>
  <si>
    <t>Shakeel Ahmad</t>
  </si>
  <si>
    <t>Dwaipayan Majumdar</t>
  </si>
  <si>
    <t>(205)-348-5050</t>
  </si>
  <si>
    <t>sahmad3@crimson.ua.edu</t>
  </si>
  <si>
    <t>327 Gallalee Hall</t>
  </si>
  <si>
    <t>(205) 348-4908</t>
  </si>
  <si>
    <t>dmajumdar@crimson.ua.edu</t>
  </si>
  <si>
    <t>PH105-001</t>
  </si>
  <si>
    <t>nada</t>
  </si>
  <si>
    <t>Lec/LAB</t>
  </si>
  <si>
    <t>Labor</t>
  </si>
  <si>
    <t>TG</t>
  </si>
  <si>
    <t xml:space="preserve">Classes are MW 3pm - 4:50 + Friday  4apm - 4:50 </t>
  </si>
  <si>
    <t>Lecture&amp;LAB in room Math &amp; Science Education Bldg 103</t>
  </si>
  <si>
    <t>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</si>
</sst>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8"/>
      <name val="Arial"/>
    </font>
    <font>
      <b/>
      <i/>
      <sz val="10"/>
      <color indexed="16"/>
      <name val="Arial"/>
    </font>
    <font>
      <b/>
      <i/>
      <sz val="10"/>
      <color indexed="8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1" applyAlignment="1" applyProtection="1"/>
    <xf numFmtId="0" fontId="9" fillId="0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2" borderId="9" xfId="0" applyFont="1" applyFill="1" applyBorder="1" applyAlignment="1">
      <alignment horizontal="center"/>
    </xf>
    <xf numFmtId="0" fontId="7" fillId="5" borderId="0" xfId="0" applyFont="1" applyFill="1"/>
    <xf numFmtId="16" fontId="8" fillId="5" borderId="9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16" fontId="8" fillId="4" borderId="9" xfId="0" applyNumberFormat="1" applyFont="1" applyFill="1" applyBorder="1" applyAlignment="1">
      <alignment horizontal="center"/>
    </xf>
    <xf numFmtId="0" fontId="0" fillId="5" borderId="0" xfId="0" applyFill="1"/>
    <xf numFmtId="0" fontId="2" fillId="5" borderId="0" xfId="1" applyFill="1" applyAlignment="1" applyProtection="1">
      <alignment horizontal="left"/>
    </xf>
    <xf numFmtId="16" fontId="8" fillId="5" borderId="12" xfId="0" applyNumberFormat="1" applyFont="1" applyFill="1" applyBorder="1" applyAlignment="1">
      <alignment horizontal="center"/>
    </xf>
    <xf numFmtId="16" fontId="8" fillId="4" borderId="12" xfId="0" applyNumberFormat="1" applyFont="1" applyFill="1" applyBorder="1" applyAlignment="1">
      <alignment horizontal="center"/>
    </xf>
    <xf numFmtId="16" fontId="8" fillId="4" borderId="11" xfId="0" applyNumberFormat="1" applyFont="1" applyFill="1" applyBorder="1" applyAlignment="1">
      <alignment horizontal="center"/>
    </xf>
    <xf numFmtId="0" fontId="2" fillId="5" borderId="0" xfId="1" applyFill="1" applyAlignment="1" applyProtection="1"/>
    <xf numFmtId="0" fontId="7" fillId="4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0" borderId="0" xfId="0" applyFont="1" applyFill="1"/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0" xfId="1" applyFill="1" applyAlignment="1" applyProtection="1">
      <alignment horizontal="left" wrapText="1"/>
    </xf>
    <xf numFmtId="0" fontId="2" fillId="0" borderId="0" xfId="1" applyFill="1" applyAlignment="1" applyProtection="1">
      <alignment horizontal="left"/>
    </xf>
    <xf numFmtId="0" fontId="4" fillId="3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0" borderId="0" xfId="0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6" fontId="8" fillId="4" borderId="0" xfId="0" applyNumberFormat="1" applyFont="1" applyFill="1" applyAlignment="1">
      <alignment horizontal="center"/>
    </xf>
    <xf numFmtId="0" fontId="10" fillId="5" borderId="0" xfId="1" applyFont="1" applyFill="1" applyAlignment="1" applyProtection="1">
      <alignment horizontal="center" wrapText="1"/>
    </xf>
    <xf numFmtId="0" fontId="8" fillId="4" borderId="1" xfId="0" applyFont="1" applyFill="1" applyBorder="1"/>
    <xf numFmtId="0" fontId="1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0" fontId="15" fillId="0" borderId="0" xfId="1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/>
    <xf numFmtId="0" fontId="16" fillId="4" borderId="10" xfId="0" applyFont="1" applyFill="1" applyBorder="1" applyAlignment="1">
      <alignment horizontal="center"/>
    </xf>
    <xf numFmtId="0" fontId="10" fillId="5" borderId="0" xfId="1" applyFont="1" applyFill="1" applyAlignment="1" applyProtection="1">
      <alignment horizontal="center"/>
    </xf>
    <xf numFmtId="0" fontId="10" fillId="0" borderId="0" xfId="1" applyFont="1" applyFill="1" applyAlignment="1" applyProtection="1">
      <alignment horizontal="center"/>
    </xf>
    <xf numFmtId="0" fontId="1" fillId="0" borderId="10" xfId="0" applyFont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/>
    <xf numFmtId="0" fontId="8" fillId="2" borderId="9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2" xfId="0" applyFont="1" applyFill="1" applyBorder="1"/>
  </cellXfs>
  <cellStyles count="2">
    <cellStyle name="Hyperlink" xfId="1" builtinId="8"/>
    <cellStyle name="Normal" xfId="0" builtinId="0"/>
  </cellStyles>
  <dxfs count="15">
    <dxf>
      <font>
        <b/>
        <i val="0"/>
      </font>
      <fill>
        <patternFill>
          <bgColor theme="8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069981" y="3959469"/>
          <a:ext cx="3966063" cy="81328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April 26       </a:t>
          </a:r>
          <a:r>
            <a:rPr lang="en-US" sz="100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Final Exams - Monday</a:t>
          </a:r>
          <a:br>
            <a:rPr lang="en-US">
              <a:hlinkClick xmlns:r="http://schemas.openxmlformats.org/officeDocument/2006/relationships" r:id=""/>
            </a:rPr>
          </a:br>
          <a:r>
            <a:rPr lang="en-US" sz="1000" b="1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8:00 a.m. - 10:30 a.m.:</a:t>
          </a:r>
          <a:r>
            <a:rPr lang="en-US" sz="100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Classes which first meet MWF between 11:00 a.m. - 11:50 a.m. </a:t>
          </a:r>
          <a:br>
            <a:rPr lang="en-US" sz="1000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[http://registrar.ua.edu/academiccalendar/]</a:t>
          </a:r>
        </a:p>
      </xdr:txBody>
    </xdr:sp>
    <xdr:clientData/>
  </xdr:twoCellAnchor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F90A086-B517-4819-9D0A-B21A83956950}"/>
            </a:ext>
          </a:extLst>
        </xdr:cNvPr>
        <xdr:cNvSpPr txBox="1">
          <a:spLocks noChangeArrowheads="1"/>
        </xdr:cNvSpPr>
      </xdr:nvSpPr>
      <xdr:spPr bwMode="auto">
        <a:xfrm>
          <a:off x="2578100" y="4044950"/>
          <a:ext cx="3425825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December 06      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Tuesday // </a:t>
          </a:r>
          <a:r>
            <a:rPr lang="en-US" sz="1000" b="1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1:30 p.m. - 3:30 p.m.: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 </a:t>
          </a:r>
        </a:p>
        <a:p>
          <a:pPr algn="l" rtl="0">
            <a:defRPr sz="1000"/>
          </a:pP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Classes which first meet MWF between 3:00 p.m. - 3:50 p.m.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ges.physics.ua.edu/faculty/schad/teaching/LABs/CH15%20osc/CH15%20MENU.doc" TargetMode="External"/><Relationship Id="rId13" Type="http://schemas.openxmlformats.org/officeDocument/2006/relationships/hyperlink" Target="https://pages.physics.ua.edu/faculty/schad/teaching/LABs/CH04%202D%20motion/CH04%20MENU.doc" TargetMode="External"/><Relationship Id="rId18" Type="http://schemas.openxmlformats.org/officeDocument/2006/relationships/hyperlink" Target="https://ualearn.blackboard.com/webapps/login/" TargetMode="External"/><Relationship Id="rId26" Type="http://schemas.openxmlformats.org/officeDocument/2006/relationships/hyperlink" Target="https://pages.physics.ua.edu/faculty/schad/teaching/LABs/CH07+08%20energy/CH07%20MENU.doc" TargetMode="External"/><Relationship Id="rId3" Type="http://schemas.openxmlformats.org/officeDocument/2006/relationships/hyperlink" Target="https://pages.physics.ua.edu/faculty/schad/teaching/LABs/CH05%20newton/CH05%20MENU.doc" TargetMode="External"/><Relationship Id="rId21" Type="http://schemas.openxmlformats.org/officeDocument/2006/relationships/hyperlink" Target="../old/105/Box%20Sync/Teach/old/105/105%2014S/blank.txt" TargetMode="External"/><Relationship Id="rId7" Type="http://schemas.openxmlformats.org/officeDocument/2006/relationships/hyperlink" Target="https://pages.physics.ua.edu/faculty/schad/teaching/LABs/CH14%20fluid/CH14%20MENU.doc" TargetMode="External"/><Relationship Id="rId12" Type="http://schemas.openxmlformats.org/officeDocument/2006/relationships/hyperlink" Target="https://pages.physics.ua.edu/faculty/schad/teaching/LABs/CH01%20intro/CH01%20MENU.doc" TargetMode="External"/><Relationship Id="rId17" Type="http://schemas.openxmlformats.org/officeDocument/2006/relationships/hyperlink" Target="../old/105/Box%20Sync/Teach/old/105/105%2014S/Physlet%20Physics/start.html" TargetMode="External"/><Relationship Id="rId25" Type="http://schemas.openxmlformats.org/officeDocument/2006/relationships/hyperlink" Target="file:///K:\black.pptx" TargetMode="External"/><Relationship Id="rId2" Type="http://schemas.openxmlformats.org/officeDocument/2006/relationships/hyperlink" Target="https://pages.physics.ua.edu/faculty/schad/teaching/LABs/CH03%20vectors/CH03%20MENU.doc" TargetMode="External"/><Relationship Id="rId16" Type="http://schemas.openxmlformats.org/officeDocument/2006/relationships/hyperlink" Target="https://pages.physics.ua.edu/faculty/schad/teaching/teaching105.htm" TargetMode="External"/><Relationship Id="rId20" Type="http://schemas.openxmlformats.org/officeDocument/2006/relationships/hyperlink" Target="https://www.webassign.net/faculty.html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pages.physics.ua.edu/faculty/schad/teaching/LABs/CH02%201D%20motion/CH02%20MENU.doc" TargetMode="External"/><Relationship Id="rId6" Type="http://schemas.openxmlformats.org/officeDocument/2006/relationships/hyperlink" Target="https://pages.physics.ua.edu/faculty/schad/teaching/LABs/CH13%20grav/CH13%20MENU.doc" TargetMode="External"/><Relationship Id="rId11" Type="http://schemas.openxmlformats.org/officeDocument/2006/relationships/hyperlink" Target="https://pages.physics.ua.edu/faculty/schad/teaching/LABs/CH20%20heat/CH20%20MENU.doc" TargetMode="External"/><Relationship Id="rId24" Type="http://schemas.openxmlformats.org/officeDocument/2006/relationships/hyperlink" Target="http://www.compadre.org/Physlets/electromagnetism/" TargetMode="External"/><Relationship Id="rId5" Type="http://schemas.openxmlformats.org/officeDocument/2006/relationships/hyperlink" Target="https://pages.physics.ua.edu/faculty/schad/teaching/LABs/CH10+11%20rot/CH10,11%20MENU.doc" TargetMode="External"/><Relationship Id="rId15" Type="http://schemas.openxmlformats.org/officeDocument/2006/relationships/hyperlink" Target="https://quest.cns.utexas.edu/instructor/" TargetMode="External"/><Relationship Id="rId23" Type="http://schemas.openxmlformats.org/officeDocument/2006/relationships/hyperlink" Target="file:///F:\Users\rschad\Documents\Teach\My%20Documents\Schad\Teach\106%2014F\clicker\MyCoursePC%20regular\iclicker.exe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ages.physics.ua.edu/faculty/schad/teaching/LABs/CH19%20temp/CH19%20MENU.doc" TargetMode="External"/><Relationship Id="rId19" Type="http://schemas.openxmlformats.org/officeDocument/2006/relationships/hyperlink" Target="../old/105/Box%20Sync/Teach/old/105/105%2014S/clicker/TurningPoint/TurningPoint%20AnyWhere.exe" TargetMode="External"/><Relationship Id="rId4" Type="http://schemas.openxmlformats.org/officeDocument/2006/relationships/hyperlink" Target="https://pages.physics.ua.edu/faculty/schad/teaching/LABs/CH09%20momentum/CH09%20MENU.doc" TargetMode="External"/><Relationship Id="rId9" Type="http://schemas.openxmlformats.org/officeDocument/2006/relationships/hyperlink" Target="https://pages.physics.ua.edu/faculty/schad/teaching/LABs/CH16%20waves/CH16%20MENU.doc" TargetMode="External"/><Relationship Id="rId14" Type="http://schemas.openxmlformats.org/officeDocument/2006/relationships/hyperlink" Target="https://pages.physics.ua.edu/faculty/schad/teaching/LABs/CH06%20CircularMotion/CH06%20MENU.doc" TargetMode="External"/><Relationship Id="rId22" Type="http://schemas.openxmlformats.org/officeDocument/2006/relationships/hyperlink" Target="../old/105/Box%20Sync/Teach/old/105/105%2014S/TELL.txt" TargetMode="External"/><Relationship Id="rId27" Type="http://schemas.openxmlformats.org/officeDocument/2006/relationships/hyperlink" Target="https://oiraweb.ua.edu/apis/docs/api/v1/renderDocument/id/5f1dd783ba3776e3d2dbcd8d?contextId=20204043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24" sqref="K24"/>
    </sheetView>
  </sheetViews>
  <sheetFormatPr defaultColWidth="9.08984375" defaultRowHeight="13"/>
  <cols>
    <col min="1" max="1" width="6.08984375" style="6" customWidth="1"/>
    <col min="2" max="2" width="9.453125" style="3" customWidth="1"/>
    <col min="3" max="3" width="9.453125" style="21" customWidth="1"/>
    <col min="4" max="4" width="3.7265625" style="11" customWidth="1"/>
    <col min="5" max="5" width="5.6328125" style="3" customWidth="1"/>
    <col min="6" max="6" width="9.453125" style="11" customWidth="1"/>
    <col min="7" max="7" width="9.453125" style="3" customWidth="1"/>
    <col min="8" max="8" width="5.08984375" style="11" customWidth="1"/>
    <col min="9" max="9" width="3.7265625" style="3" customWidth="1"/>
    <col min="10" max="10" width="9.453125" style="11" customWidth="1"/>
    <col min="11" max="11" width="9.453125" style="12" customWidth="1"/>
    <col min="12" max="12" width="9.08984375" style="14"/>
    <col min="13" max="13" width="16" style="14" customWidth="1"/>
    <col min="14" max="16384" width="9.08984375" style="14"/>
  </cols>
  <sheetData>
    <row r="1" spans="1:17">
      <c r="A1" s="15" t="s">
        <v>85</v>
      </c>
      <c r="F1" s="54"/>
    </row>
    <row r="2" spans="1:17">
      <c r="A2" s="15" t="s">
        <v>90</v>
      </c>
      <c r="F2" s="14"/>
      <c r="M2" s="20" t="s">
        <v>42</v>
      </c>
      <c r="N2" s="20" t="s">
        <v>43</v>
      </c>
      <c r="Q2" s="18" t="s">
        <v>44</v>
      </c>
    </row>
    <row r="3" spans="1:17">
      <c r="A3" s="15" t="s">
        <v>91</v>
      </c>
      <c r="M3" s="20" t="s">
        <v>77</v>
      </c>
      <c r="N3" s="18" t="s">
        <v>45</v>
      </c>
      <c r="O3" s="20" t="s">
        <v>46</v>
      </c>
    </row>
    <row r="4" spans="1:17">
      <c r="A4" s="15"/>
      <c r="M4" s="18" t="s">
        <v>47</v>
      </c>
      <c r="N4" s="18" t="s">
        <v>48</v>
      </c>
      <c r="O4" s="20" t="s">
        <v>51</v>
      </c>
    </row>
    <row r="5" spans="1:17" ht="13.5" thickBot="1">
      <c r="A5" s="15"/>
      <c r="M5" s="17" t="s">
        <v>49</v>
      </c>
      <c r="N5" s="19" t="s">
        <v>50</v>
      </c>
      <c r="O5" s="20" t="s">
        <v>52</v>
      </c>
    </row>
    <row r="6" spans="1:17" s="13" customFormat="1" ht="13.5" thickTop="1">
      <c r="A6" s="10" t="s">
        <v>5</v>
      </c>
      <c r="B6" s="7" t="s">
        <v>0</v>
      </c>
      <c r="C6" s="45" t="s">
        <v>9</v>
      </c>
      <c r="D6" s="9" t="s">
        <v>1</v>
      </c>
      <c r="E6" s="7" t="s">
        <v>9</v>
      </c>
      <c r="F6" s="9" t="s">
        <v>2</v>
      </c>
      <c r="G6" s="7" t="s">
        <v>9</v>
      </c>
      <c r="H6" s="9" t="s">
        <v>3</v>
      </c>
      <c r="I6" s="7" t="s">
        <v>9</v>
      </c>
      <c r="J6" s="9" t="s">
        <v>4</v>
      </c>
      <c r="K6" s="8" t="s">
        <v>9</v>
      </c>
    </row>
    <row r="7" spans="1:17">
      <c r="A7" s="38"/>
      <c r="B7" s="39"/>
      <c r="C7" s="46"/>
      <c r="D7" s="40"/>
      <c r="E7" s="41"/>
      <c r="F7" s="40"/>
      <c r="G7" s="16"/>
      <c r="H7" s="40"/>
      <c r="I7" s="39"/>
      <c r="J7" s="40"/>
      <c r="K7" s="42"/>
    </row>
    <row r="8" spans="1:17" s="29" customFormat="1" ht="12.5">
      <c r="A8" s="55">
        <v>1</v>
      </c>
      <c r="B8" s="56">
        <v>44788</v>
      </c>
      <c r="C8" s="56" t="s">
        <v>86</v>
      </c>
      <c r="D8" s="26">
        <f>+B8+1</f>
        <v>44789</v>
      </c>
      <c r="F8" s="26">
        <f>+B8+2</f>
        <v>44790</v>
      </c>
      <c r="G8" s="57" t="s">
        <v>87</v>
      </c>
      <c r="H8" s="26">
        <f>+B8+3</f>
        <v>44791</v>
      </c>
      <c r="J8" s="28">
        <f>+B8+4</f>
        <v>44792</v>
      </c>
      <c r="K8" s="58" t="s">
        <v>92</v>
      </c>
      <c r="M8" s="43" t="s">
        <v>26</v>
      </c>
      <c r="N8" s="14" t="s">
        <v>27</v>
      </c>
    </row>
    <row r="9" spans="1:17">
      <c r="A9" s="59">
        <v>2</v>
      </c>
      <c r="B9" s="60">
        <f t="shared" ref="B9:B24" si="0">+B8+7</f>
        <v>44795</v>
      </c>
      <c r="C9" s="62" t="s">
        <v>87</v>
      </c>
      <c r="D9" s="61">
        <f t="shared" ref="D9:J24" si="1">+D8+7</f>
        <v>44796</v>
      </c>
      <c r="F9" s="61">
        <f t="shared" si="1"/>
        <v>44797</v>
      </c>
      <c r="G9" s="63" t="s">
        <v>87</v>
      </c>
      <c r="H9" s="61">
        <f t="shared" si="1"/>
        <v>44798</v>
      </c>
      <c r="J9" s="61">
        <f t="shared" si="1"/>
        <v>44799</v>
      </c>
      <c r="K9" s="64" t="s">
        <v>92</v>
      </c>
      <c r="M9" s="30" t="s">
        <v>19</v>
      </c>
      <c r="N9" s="29" t="s">
        <v>28</v>
      </c>
    </row>
    <row r="10" spans="1:17" s="29" customFormat="1">
      <c r="A10" s="65">
        <v>3</v>
      </c>
      <c r="B10" s="33">
        <f>+B9+7</f>
        <v>44802</v>
      </c>
      <c r="C10" s="66" t="s">
        <v>87</v>
      </c>
      <c r="D10" s="31">
        <f t="shared" si="1"/>
        <v>44803</v>
      </c>
      <c r="F10" s="31">
        <f t="shared" si="1"/>
        <v>44804</v>
      </c>
      <c r="G10" s="27" t="s">
        <v>87</v>
      </c>
      <c r="H10" s="31">
        <f t="shared" si="1"/>
        <v>44805</v>
      </c>
      <c r="J10" s="32">
        <f t="shared" si="1"/>
        <v>44806</v>
      </c>
      <c r="K10" s="58" t="s">
        <v>92</v>
      </c>
      <c r="M10" s="44" t="s">
        <v>20</v>
      </c>
      <c r="N10" s="14" t="s">
        <v>29</v>
      </c>
    </row>
    <row r="11" spans="1:17">
      <c r="A11" s="59">
        <v>4</v>
      </c>
      <c r="B11" s="60">
        <f t="shared" si="0"/>
        <v>44809</v>
      </c>
      <c r="C11" s="63" t="s">
        <v>88</v>
      </c>
      <c r="D11" s="61">
        <f t="shared" si="1"/>
        <v>44810</v>
      </c>
      <c r="F11" s="61">
        <f t="shared" si="1"/>
        <v>44811</v>
      </c>
      <c r="G11" s="63" t="s">
        <v>87</v>
      </c>
      <c r="H11" s="61">
        <f t="shared" si="1"/>
        <v>44812</v>
      </c>
      <c r="J11" s="61">
        <f t="shared" si="1"/>
        <v>44813</v>
      </c>
      <c r="K11" s="64" t="s">
        <v>92</v>
      </c>
      <c r="M11" s="30" t="s">
        <v>21</v>
      </c>
      <c r="N11" s="29" t="s">
        <v>30</v>
      </c>
    </row>
    <row r="12" spans="1:17" s="29" customFormat="1">
      <c r="A12" s="65">
        <v>5</v>
      </c>
      <c r="B12" s="33">
        <f t="shared" si="0"/>
        <v>44816</v>
      </c>
      <c r="C12" s="27" t="s">
        <v>87</v>
      </c>
      <c r="D12" s="31">
        <f t="shared" si="1"/>
        <v>44817</v>
      </c>
      <c r="F12" s="31">
        <f t="shared" si="1"/>
        <v>44818</v>
      </c>
      <c r="G12" s="27" t="s">
        <v>87</v>
      </c>
      <c r="H12" s="31">
        <f t="shared" si="1"/>
        <v>44819</v>
      </c>
      <c r="J12" s="32">
        <f t="shared" si="1"/>
        <v>44820</v>
      </c>
      <c r="K12" s="58" t="s">
        <v>92</v>
      </c>
      <c r="M12" s="44" t="s">
        <v>22</v>
      </c>
      <c r="N12" s="14" t="s">
        <v>31</v>
      </c>
    </row>
    <row r="13" spans="1:17">
      <c r="A13" s="59">
        <v>6</v>
      </c>
      <c r="B13" s="60">
        <f t="shared" si="0"/>
        <v>44823</v>
      </c>
      <c r="C13" s="67" t="s">
        <v>87</v>
      </c>
      <c r="D13" s="61">
        <f t="shared" si="1"/>
        <v>44824</v>
      </c>
      <c r="F13" s="61">
        <f t="shared" si="1"/>
        <v>44825</v>
      </c>
      <c r="G13" s="63" t="s">
        <v>87</v>
      </c>
      <c r="H13" s="61">
        <f t="shared" si="1"/>
        <v>44826</v>
      </c>
      <c r="J13" s="61">
        <f t="shared" si="1"/>
        <v>44827</v>
      </c>
      <c r="K13" s="64" t="s">
        <v>92</v>
      </c>
      <c r="M13" s="34" t="s">
        <v>25</v>
      </c>
      <c r="N13" s="29" t="s">
        <v>32</v>
      </c>
    </row>
    <row r="14" spans="1:17" s="29" customFormat="1">
      <c r="A14" s="65">
        <v>7</v>
      </c>
      <c r="B14" s="33">
        <f t="shared" si="0"/>
        <v>44830</v>
      </c>
      <c r="C14" s="66" t="s">
        <v>87</v>
      </c>
      <c r="D14" s="31">
        <f t="shared" si="1"/>
        <v>44831</v>
      </c>
      <c r="F14" s="31">
        <f t="shared" si="1"/>
        <v>44832</v>
      </c>
      <c r="G14" s="27" t="s">
        <v>87</v>
      </c>
      <c r="H14" s="31">
        <f t="shared" si="1"/>
        <v>44833</v>
      </c>
      <c r="J14" s="32">
        <f t="shared" si="1"/>
        <v>44834</v>
      </c>
      <c r="K14" s="58" t="s">
        <v>92</v>
      </c>
      <c r="M14" s="20" t="s">
        <v>23</v>
      </c>
      <c r="N14" s="14" t="s">
        <v>33</v>
      </c>
    </row>
    <row r="15" spans="1:17">
      <c r="A15" s="59">
        <v>8</v>
      </c>
      <c r="B15" s="60">
        <f t="shared" si="0"/>
        <v>44837</v>
      </c>
      <c r="C15" s="67" t="s">
        <v>87</v>
      </c>
      <c r="D15" s="61">
        <f t="shared" si="1"/>
        <v>44838</v>
      </c>
      <c r="F15" s="61">
        <f t="shared" si="1"/>
        <v>44839</v>
      </c>
      <c r="G15" s="63" t="s">
        <v>87</v>
      </c>
      <c r="H15" s="61">
        <f t="shared" si="1"/>
        <v>44840</v>
      </c>
      <c r="J15" s="61">
        <f t="shared" si="1"/>
        <v>44841</v>
      </c>
      <c r="K15" s="64" t="s">
        <v>92</v>
      </c>
      <c r="M15" s="30" t="s">
        <v>24</v>
      </c>
      <c r="N15" s="29" t="s">
        <v>34</v>
      </c>
    </row>
    <row r="16" spans="1:17" s="29" customFormat="1">
      <c r="A16" s="65">
        <v>9</v>
      </c>
      <c r="B16" s="33">
        <f t="shared" si="0"/>
        <v>44844</v>
      </c>
      <c r="C16" s="66" t="s">
        <v>87</v>
      </c>
      <c r="D16" s="31">
        <f t="shared" si="1"/>
        <v>44845</v>
      </c>
      <c r="F16" s="31">
        <f t="shared" si="1"/>
        <v>44846</v>
      </c>
      <c r="G16" s="27" t="s">
        <v>87</v>
      </c>
      <c r="H16" s="31">
        <f t="shared" si="1"/>
        <v>44847</v>
      </c>
      <c r="J16" s="32">
        <f t="shared" si="1"/>
        <v>44848</v>
      </c>
      <c r="K16" s="58" t="s">
        <v>92</v>
      </c>
      <c r="M16" s="44" t="s">
        <v>11</v>
      </c>
      <c r="N16" s="14" t="s">
        <v>35</v>
      </c>
    </row>
    <row r="17" spans="1:17" s="37" customFormat="1">
      <c r="A17" s="68">
        <v>10</v>
      </c>
      <c r="B17" s="69">
        <f t="shared" si="0"/>
        <v>44851</v>
      </c>
      <c r="C17" s="63" t="s">
        <v>87</v>
      </c>
      <c r="D17" s="70">
        <f t="shared" si="1"/>
        <v>44852</v>
      </c>
      <c r="F17" s="70">
        <f t="shared" si="1"/>
        <v>44853</v>
      </c>
      <c r="G17" s="63" t="s">
        <v>87</v>
      </c>
      <c r="H17" s="70">
        <f t="shared" si="1"/>
        <v>44854</v>
      </c>
      <c r="J17" s="70">
        <f t="shared" si="1"/>
        <v>44855</v>
      </c>
      <c r="K17" s="64" t="s">
        <v>92</v>
      </c>
      <c r="M17" s="30" t="s">
        <v>12</v>
      </c>
      <c r="N17" s="29" t="s">
        <v>36</v>
      </c>
    </row>
    <row r="18" spans="1:17" s="29" customFormat="1">
      <c r="A18" s="65">
        <v>11</v>
      </c>
      <c r="B18" s="33">
        <f t="shared" si="0"/>
        <v>44858</v>
      </c>
      <c r="C18" s="66" t="s">
        <v>87</v>
      </c>
      <c r="D18" s="31">
        <f t="shared" si="1"/>
        <v>44859</v>
      </c>
      <c r="F18" s="31">
        <f t="shared" si="1"/>
        <v>44860</v>
      </c>
      <c r="G18" s="27"/>
      <c r="H18" s="31">
        <f t="shared" si="1"/>
        <v>44861</v>
      </c>
      <c r="J18" s="32">
        <f t="shared" si="1"/>
        <v>44862</v>
      </c>
      <c r="K18" s="58" t="s">
        <v>92</v>
      </c>
      <c r="M18" s="30" t="s">
        <v>13</v>
      </c>
      <c r="N18" s="29" t="s">
        <v>37</v>
      </c>
    </row>
    <row r="19" spans="1:17">
      <c r="A19" s="59">
        <v>12</v>
      </c>
      <c r="B19" s="60">
        <f t="shared" si="0"/>
        <v>44865</v>
      </c>
      <c r="C19" s="67" t="s">
        <v>87</v>
      </c>
      <c r="D19" s="61">
        <f t="shared" si="1"/>
        <v>44866</v>
      </c>
      <c r="F19" s="61">
        <f t="shared" si="1"/>
        <v>44867</v>
      </c>
      <c r="G19" s="63" t="s">
        <v>87</v>
      </c>
      <c r="H19" s="61">
        <f t="shared" si="1"/>
        <v>44868</v>
      </c>
      <c r="J19" s="61">
        <f t="shared" si="1"/>
        <v>44869</v>
      </c>
      <c r="K19" s="64" t="s">
        <v>92</v>
      </c>
      <c r="M19" s="44" t="s">
        <v>14</v>
      </c>
      <c r="N19" s="14" t="s">
        <v>38</v>
      </c>
    </row>
    <row r="20" spans="1:17" s="29" customFormat="1">
      <c r="A20" s="65">
        <v>13</v>
      </c>
      <c r="B20" s="33">
        <f t="shared" si="0"/>
        <v>44872</v>
      </c>
      <c r="C20" s="66" t="s">
        <v>87</v>
      </c>
      <c r="D20" s="31">
        <f t="shared" si="1"/>
        <v>44873</v>
      </c>
      <c r="F20" s="31">
        <f t="shared" si="1"/>
        <v>44874</v>
      </c>
      <c r="G20" s="35" t="s">
        <v>87</v>
      </c>
      <c r="H20" s="31">
        <f t="shared" si="1"/>
        <v>44875</v>
      </c>
      <c r="J20" s="32">
        <f t="shared" si="1"/>
        <v>44876</v>
      </c>
      <c r="K20" s="58" t="s">
        <v>92</v>
      </c>
      <c r="M20" s="30" t="s">
        <v>15</v>
      </c>
      <c r="N20" s="29" t="s">
        <v>41</v>
      </c>
    </row>
    <row r="21" spans="1:17">
      <c r="A21" s="59">
        <v>14</v>
      </c>
      <c r="B21" s="60">
        <f t="shared" si="0"/>
        <v>44879</v>
      </c>
      <c r="C21" s="63" t="s">
        <v>87</v>
      </c>
      <c r="D21" s="61">
        <f t="shared" si="1"/>
        <v>44880</v>
      </c>
      <c r="F21" s="61">
        <f t="shared" si="1"/>
        <v>44881</v>
      </c>
      <c r="G21" s="63" t="s">
        <v>87</v>
      </c>
      <c r="H21" s="61">
        <f t="shared" si="1"/>
        <v>44882</v>
      </c>
      <c r="J21" s="61">
        <f t="shared" si="1"/>
        <v>44883</v>
      </c>
      <c r="K21" s="64" t="s">
        <v>92</v>
      </c>
      <c r="M21" s="44" t="s">
        <v>16</v>
      </c>
      <c r="N21" s="14" t="s">
        <v>39</v>
      </c>
    </row>
    <row r="22" spans="1:17" s="25" customFormat="1">
      <c r="A22" s="65">
        <v>15</v>
      </c>
      <c r="B22" s="33">
        <f t="shared" si="0"/>
        <v>44886</v>
      </c>
      <c r="C22" s="47" t="s">
        <v>89</v>
      </c>
      <c r="D22" s="31">
        <f t="shared" si="1"/>
        <v>44887</v>
      </c>
      <c r="E22" s="27" t="s">
        <v>89</v>
      </c>
      <c r="F22" s="31">
        <f t="shared" si="1"/>
        <v>44888</v>
      </c>
      <c r="G22" s="27" t="s">
        <v>89</v>
      </c>
      <c r="H22" s="31">
        <f t="shared" si="1"/>
        <v>44889</v>
      </c>
      <c r="I22" s="27" t="s">
        <v>89</v>
      </c>
      <c r="J22" s="32">
        <f t="shared" si="1"/>
        <v>44890</v>
      </c>
      <c r="K22" s="58" t="s">
        <v>89</v>
      </c>
    </row>
    <row r="23" spans="1:17">
      <c r="A23" s="59">
        <v>16</v>
      </c>
      <c r="B23" s="60">
        <f t="shared" si="0"/>
        <v>44893</v>
      </c>
      <c r="C23" s="67" t="s">
        <v>87</v>
      </c>
      <c r="D23" s="61">
        <f t="shared" si="1"/>
        <v>44894</v>
      </c>
      <c r="F23" s="61">
        <f t="shared" si="1"/>
        <v>44895</v>
      </c>
      <c r="G23" s="63" t="s">
        <v>87</v>
      </c>
      <c r="H23" s="61">
        <f t="shared" si="1"/>
        <v>44896</v>
      </c>
      <c r="J23" s="61">
        <f t="shared" si="1"/>
        <v>44897</v>
      </c>
      <c r="K23" s="64" t="s">
        <v>92</v>
      </c>
      <c r="M23" s="30" t="s">
        <v>17</v>
      </c>
      <c r="N23" s="25" t="s">
        <v>40</v>
      </c>
    </row>
    <row r="24" spans="1:17" s="29" customFormat="1">
      <c r="A24" s="65">
        <v>17</v>
      </c>
      <c r="B24" s="33">
        <f t="shared" si="0"/>
        <v>44900</v>
      </c>
      <c r="C24" s="48"/>
      <c r="D24" s="31">
        <f t="shared" si="1"/>
        <v>44901</v>
      </c>
      <c r="E24" s="27" t="s">
        <v>18</v>
      </c>
      <c r="F24" s="31">
        <f t="shared" si="1"/>
        <v>44902</v>
      </c>
      <c r="H24" s="31">
        <f t="shared" si="1"/>
        <v>44903</v>
      </c>
      <c r="J24" s="32">
        <f t="shared" si="1"/>
        <v>44904</v>
      </c>
      <c r="K24" s="25"/>
      <c r="Q24" s="36"/>
    </row>
    <row r="25" spans="1:17">
      <c r="A25" s="71"/>
      <c r="B25" s="72"/>
      <c r="C25" s="73"/>
      <c r="D25" s="24"/>
      <c r="E25" s="72"/>
      <c r="F25" s="24"/>
      <c r="G25" s="72"/>
      <c r="H25" s="24"/>
      <c r="I25" s="72"/>
      <c r="J25" s="24"/>
      <c r="K25" s="74"/>
    </row>
    <row r="26" spans="1:17">
      <c r="A26" s="71" t="s">
        <v>10</v>
      </c>
      <c r="B26" s="72"/>
      <c r="C26" s="73"/>
      <c r="D26" s="75"/>
      <c r="E26" s="72"/>
      <c r="F26" s="24"/>
      <c r="G26" s="72"/>
      <c r="H26" s="24"/>
      <c r="I26" s="72"/>
      <c r="J26" s="24"/>
      <c r="K26" s="74"/>
    </row>
    <row r="27" spans="1:17">
      <c r="A27" s="71"/>
      <c r="B27" s="72"/>
      <c r="C27" s="73"/>
      <c r="D27" s="24"/>
      <c r="E27" s="72"/>
      <c r="F27" s="24"/>
      <c r="G27" s="72"/>
      <c r="H27" s="24"/>
      <c r="I27" s="72"/>
      <c r="J27" s="24"/>
      <c r="K27" s="74"/>
    </row>
    <row r="28" spans="1:17" ht="13.5" thickBot="1">
      <c r="A28" s="76"/>
      <c r="B28" s="77"/>
      <c r="C28" s="78"/>
      <c r="D28" s="79"/>
      <c r="E28" s="77"/>
      <c r="F28" s="79"/>
      <c r="G28" s="77"/>
      <c r="H28" s="79"/>
      <c r="I28" s="77"/>
      <c r="J28" s="79"/>
      <c r="K28" s="80"/>
    </row>
    <row r="29" spans="1:17" ht="13.5" thickTop="1">
      <c r="K29"/>
    </row>
    <row r="30" spans="1:17">
      <c r="K30"/>
    </row>
    <row r="31" spans="1:17">
      <c r="K31"/>
    </row>
    <row r="33" spans="2:14">
      <c r="K33" s="12" t="s">
        <v>78</v>
      </c>
      <c r="M33" s="22"/>
    </row>
    <row r="34" spans="2:14">
      <c r="B34" s="21" t="s">
        <v>53</v>
      </c>
      <c r="K34" s="12" t="s">
        <v>80</v>
      </c>
      <c r="M34" s="22"/>
    </row>
    <row r="35" spans="2:14" ht="37.5">
      <c r="B35" s="21"/>
      <c r="K35" s="49" t="s">
        <v>81</v>
      </c>
      <c r="L35" s="49"/>
      <c r="M35" s="23"/>
      <c r="N35" s="50"/>
    </row>
    <row r="36" spans="2:14">
      <c r="B36" s="21" t="s">
        <v>54</v>
      </c>
      <c r="K36" s="49"/>
      <c r="L36" s="49"/>
      <c r="M36" s="23"/>
      <c r="N36" s="51"/>
    </row>
    <row r="37" spans="2:14" ht="14.5">
      <c r="B37" s="21"/>
      <c r="K37" s="49"/>
      <c r="L37" s="49"/>
      <c r="M37" s="23"/>
      <c r="N37" s="52"/>
    </row>
    <row r="38" spans="2:14" ht="14.5">
      <c r="B38" s="21" t="s">
        <v>55</v>
      </c>
      <c r="K38" s="12" t="s">
        <v>79</v>
      </c>
      <c r="M38" s="22"/>
      <c r="N38" s="52"/>
    </row>
    <row r="39" spans="2:14">
      <c r="B39" s="21"/>
      <c r="K39" s="12" t="s">
        <v>82</v>
      </c>
      <c r="N39" s="53"/>
    </row>
    <row r="40" spans="2:14">
      <c r="B40" s="21" t="s">
        <v>56</v>
      </c>
      <c r="K40" s="12" t="s">
        <v>83</v>
      </c>
    </row>
    <row r="41" spans="2:14" ht="22.5">
      <c r="B41" s="21"/>
      <c r="K41" s="12" t="s">
        <v>84</v>
      </c>
      <c r="N41" s="50"/>
    </row>
    <row r="42" spans="2:14">
      <c r="B42" s="21" t="s">
        <v>57</v>
      </c>
      <c r="N42" s="51"/>
    </row>
    <row r="43" spans="2:14" ht="14.5">
      <c r="B43" s="21"/>
      <c r="K43" s="12" t="s">
        <v>73</v>
      </c>
      <c r="N43" s="52"/>
    </row>
    <row r="44" spans="2:14" ht="14.5">
      <c r="B44" s="21" t="s">
        <v>58</v>
      </c>
      <c r="K44" s="12" t="s">
        <v>74</v>
      </c>
      <c r="N44" s="52"/>
    </row>
    <row r="45" spans="2:14">
      <c r="B45" s="21"/>
      <c r="K45" s="12" t="s">
        <v>75</v>
      </c>
      <c r="N45" s="53"/>
    </row>
    <row r="46" spans="2:14">
      <c r="B46" s="21" t="s">
        <v>59</v>
      </c>
      <c r="K46" s="12" t="s">
        <v>76</v>
      </c>
    </row>
    <row r="47" spans="2:14">
      <c r="B47" s="21"/>
    </row>
    <row r="48" spans="2:14">
      <c r="B48" s="21" t="s">
        <v>60</v>
      </c>
    </row>
    <row r="49" spans="2:2">
      <c r="B49" s="21"/>
    </row>
    <row r="50" spans="2:2">
      <c r="B50" s="21" t="s">
        <v>61</v>
      </c>
    </row>
    <row r="51" spans="2:2">
      <c r="B51" s="21"/>
    </row>
    <row r="52" spans="2:2">
      <c r="B52" s="21" t="s">
        <v>62</v>
      </c>
    </row>
    <row r="53" spans="2:2">
      <c r="B53" s="21"/>
    </row>
    <row r="54" spans="2:2">
      <c r="B54" s="21" t="s">
        <v>63</v>
      </c>
    </row>
    <row r="55" spans="2:2">
      <c r="B55" s="21"/>
    </row>
    <row r="56" spans="2:2">
      <c r="B56" s="21" t="s">
        <v>64</v>
      </c>
    </row>
    <row r="57" spans="2:2">
      <c r="B57" s="21"/>
    </row>
    <row r="58" spans="2:2">
      <c r="B58" s="21" t="s">
        <v>65</v>
      </c>
    </row>
    <row r="59" spans="2:2">
      <c r="B59" s="21"/>
    </row>
    <row r="60" spans="2:2">
      <c r="B60" s="21" t="s">
        <v>66</v>
      </c>
    </row>
    <row r="61" spans="2:2">
      <c r="B61" s="21"/>
    </row>
    <row r="62" spans="2:2">
      <c r="B62" s="21" t="s">
        <v>67</v>
      </c>
    </row>
    <row r="63" spans="2:2">
      <c r="B63" s="21"/>
    </row>
    <row r="64" spans="2:2">
      <c r="B64" s="21" t="s">
        <v>68</v>
      </c>
    </row>
    <row r="65" spans="2:2">
      <c r="B65" s="21"/>
    </row>
    <row r="66" spans="2:2">
      <c r="B66" s="21" t="s">
        <v>69</v>
      </c>
    </row>
    <row r="67" spans="2:2">
      <c r="B67" s="21"/>
    </row>
    <row r="68" spans="2:2">
      <c r="B68" s="21" t="s">
        <v>70</v>
      </c>
    </row>
    <row r="69" spans="2:2">
      <c r="B69" s="21"/>
    </row>
    <row r="70" spans="2:2">
      <c r="B70" s="21" t="s">
        <v>71</v>
      </c>
    </row>
    <row r="71" spans="2:2">
      <c r="B71" s="21"/>
    </row>
    <row r="72" spans="2:2">
      <c r="B72" s="21" t="s">
        <v>72</v>
      </c>
    </row>
  </sheetData>
  <phoneticPr fontId="0" type="noConversion"/>
  <conditionalFormatting sqref="A6:K7 A8:B10 C8:D16 A12:B15 A17:D21 F8:H21 A22:K22 A23:D23 F23:H23 J23:K24 A24:H24 J8:K21">
    <cfRule type="containsText" dxfId="14" priority="16" operator="containsText" text="final">
      <formula>NOT(ISERROR(SEARCH("final",A6)))</formula>
    </cfRule>
    <cfRule type="containsText" dxfId="13" priority="17" operator="containsText" text="honor">
      <formula>NOT(ISERROR(SEARCH("honor",A6)))</formula>
    </cfRule>
    <cfRule type="containsText" dxfId="12" priority="18" operator="containsText" text="spring">
      <formula>NOT(ISERROR(SEARCH("spring",A6)))</formula>
    </cfRule>
    <cfRule type="containsText" dxfId="11" priority="19" operator="containsText" text="tg">
      <formula>NOT(ISERROR(SEARCH("tg",A6)))</formula>
    </cfRule>
    <cfRule type="containsText" dxfId="10" priority="20" operator="containsText" text="fb">
      <formula>NOT(ISERROR(SEARCH("fb",A6)))</formula>
    </cfRule>
  </conditionalFormatting>
  <conditionalFormatting sqref="L8:L24 B8:D21 F8:H21 B22:K22 B23:D23 F23:H23 J23:K24 B24:H24 J8:K21">
    <cfRule type="containsText" dxfId="9" priority="12" operator="containsText" text="Honors">
      <formula>NOT(ISERROR(SEARCH("Honors",B8)))</formula>
    </cfRule>
    <cfRule type="containsText" dxfId="8" priority="13" operator="containsText" text="SB">
      <formula>NOT(ISERROR(SEARCH("SB",B8)))</formula>
    </cfRule>
  </conditionalFormatting>
  <conditionalFormatting sqref="A8:D21 F8:H21 A22:K22 A23:D23 F23:H23 J23:K24 A24:H24 J8:K21">
    <cfRule type="containsText" dxfId="7" priority="10" operator="containsText" text="labor">
      <formula>NOT(ISERROR(SEARCH("labor",A8)))</formula>
    </cfRule>
  </conditionalFormatting>
  <conditionalFormatting sqref="A11:B11 A16:B16">
    <cfRule type="containsText" dxfId="6" priority="5" operator="containsText" text="final">
      <formula>NOT(ISERROR(SEARCH("final",A11)))</formula>
    </cfRule>
    <cfRule type="containsText" dxfId="5" priority="6" operator="containsText" text="honor">
      <formula>NOT(ISERROR(SEARCH("honor",A11)))</formula>
    </cfRule>
    <cfRule type="containsText" dxfId="4" priority="7" operator="containsText" text="spring">
      <formula>NOT(ISERROR(SEARCH("spring",A11)))</formula>
    </cfRule>
    <cfRule type="containsText" dxfId="3" priority="8" operator="containsText" text="tg">
      <formula>NOT(ISERROR(SEARCH("tg",A11)))</formula>
    </cfRule>
    <cfRule type="containsText" dxfId="2" priority="9" operator="containsText" text="fb">
      <formula>NOT(ISERROR(SEARCH("fb",A11)))</formula>
    </cfRule>
  </conditionalFormatting>
  <conditionalFormatting sqref="A8:D21 F8:H21 A22:K22 A23:D23 F23:H23 J23:K24 A24:H24 J8:K21">
    <cfRule type="containsText" dxfId="1" priority="4" operator="containsText" text="MLK">
      <formula>NOT(ISERROR(SEARCH("MLK",A8)))</formula>
    </cfRule>
  </conditionalFormatting>
  <conditionalFormatting sqref="B8:D21 F8:H21 B22:K22 B23:D23 F23:H23 J23:K24 B24:H24 J8:K21">
    <cfRule type="containsText" dxfId="0" priority="1" operator="containsText" text="exam">
      <formula>NOT(ISERROR(SEARCH("exam",B8)))</formula>
    </cfRule>
  </conditionalFormatting>
  <hyperlinks>
    <hyperlink ref="M9" r:id="rId1" xr:uid="{00000000-0004-0000-0000-000000000000}"/>
    <hyperlink ref="M10" r:id="rId2" xr:uid="{00000000-0004-0000-0000-000001000000}"/>
    <hyperlink ref="M12" r:id="rId3" xr:uid="{00000000-0004-0000-0000-000002000000}"/>
    <hyperlink ref="M15" r:id="rId4" xr:uid="{00000000-0004-0000-0000-000003000000}"/>
    <hyperlink ref="M16" r:id="rId5" xr:uid="{00000000-0004-0000-0000-000004000000}"/>
    <hyperlink ref="M17" r:id="rId6" xr:uid="{00000000-0004-0000-0000-000005000000}"/>
    <hyperlink ref="M18" r:id="rId7" xr:uid="{00000000-0004-0000-0000-000006000000}"/>
    <hyperlink ref="M19" r:id="rId8" xr:uid="{00000000-0004-0000-0000-000007000000}"/>
    <hyperlink ref="M20" r:id="rId9" xr:uid="{00000000-0004-0000-0000-000008000000}"/>
    <hyperlink ref="M21" r:id="rId10" xr:uid="{00000000-0004-0000-0000-000009000000}"/>
    <hyperlink ref="M23" r:id="rId11" xr:uid="{00000000-0004-0000-0000-00000A000000}"/>
    <hyperlink ref="M8" r:id="rId12" xr:uid="{00000000-0004-0000-0000-00000B000000}"/>
    <hyperlink ref="M11" r:id="rId13" xr:uid="{00000000-0004-0000-0000-00000C000000}"/>
    <hyperlink ref="M13" r:id="rId14" xr:uid="{00000000-0004-0000-0000-00000D000000}"/>
    <hyperlink ref="Q2" r:id="rId15" xr:uid="{00000000-0004-0000-0000-00000E000000}"/>
    <hyperlink ref="M2" r:id="rId16" xr:uid="{00000000-0004-0000-0000-00000F000000}"/>
    <hyperlink ref="N5" r:id="rId17" xr:uid="{00000000-0004-0000-0000-000010000000}"/>
    <hyperlink ref="N2" r:id="rId18" xr:uid="{00000000-0004-0000-0000-000011000000}"/>
    <hyperlink ref="N3" r:id="rId19" xr:uid="{00000000-0004-0000-0000-000012000000}"/>
    <hyperlink ref="M4" r:id="rId20" xr:uid="{00000000-0004-0000-0000-000013000000}"/>
    <hyperlink ref="N4" r:id="rId21" xr:uid="{00000000-0004-0000-0000-000014000000}"/>
    <hyperlink ref="M5" r:id="rId22" xr:uid="{00000000-0004-0000-0000-000015000000}"/>
    <hyperlink ref="O3" r:id="rId23" xr:uid="{00000000-0004-0000-0000-000016000000}"/>
    <hyperlink ref="O5" r:id="rId24" xr:uid="{00000000-0004-0000-0000-000017000000}"/>
    <hyperlink ref="O4" r:id="rId25" xr:uid="{00000000-0004-0000-0000-000018000000}"/>
    <hyperlink ref="M14" r:id="rId26" display="https://pages.physics.ua.edu/faculty/schad/teaching/LABs/CH07+08 energy/CH07 MENU.doc" xr:uid="{00000000-0004-0000-0000-000019000000}"/>
    <hyperlink ref="M3" r:id="rId27" xr:uid="{CC073D79-84E2-41F3-BEC0-C30A3A09D7A9}"/>
  </hyperlinks>
  <pageMargins left="0.75" right="0.75" top="1" bottom="1" header="0.5" footer="0.5"/>
  <pageSetup scale="50" orientation="landscape" horizontalDpi="300" verticalDpi="300" r:id="rId28"/>
  <headerFooter alignWithMargins="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4">
        <v>39090</v>
      </c>
      <c r="B2">
        <v>1</v>
      </c>
      <c r="C2">
        <v>3</v>
      </c>
    </row>
    <row r="3" spans="1:3">
      <c r="A3" s="1"/>
    </row>
    <row r="4" spans="1:3">
      <c r="A4" s="5">
        <v>0</v>
      </c>
      <c r="B4" s="2">
        <f>+start+A4*7+_day1</f>
        <v>39091</v>
      </c>
    </row>
    <row r="5" spans="1:3">
      <c r="A5">
        <v>0</v>
      </c>
    </row>
    <row r="6" spans="1:3">
      <c r="A6">
        <v>0</v>
      </c>
    </row>
    <row r="7" spans="1:3">
      <c r="A7">
        <v>1</v>
      </c>
    </row>
    <row r="8" spans="1:3">
      <c r="A8">
        <v>1</v>
      </c>
    </row>
    <row r="9" spans="1:3">
      <c r="A9">
        <v>1</v>
      </c>
    </row>
    <row r="10" spans="1:3">
      <c r="A10" s="5">
        <v>1.4</v>
      </c>
    </row>
    <row r="11" spans="1:3">
      <c r="A11">
        <v>2</v>
      </c>
    </row>
    <row r="12" spans="1:3">
      <c r="A12">
        <v>2</v>
      </c>
    </row>
    <row r="13" spans="1:3">
      <c r="A13">
        <v>2</v>
      </c>
    </row>
    <row r="14" spans="1:3">
      <c r="A14" s="5">
        <v>2.48</v>
      </c>
    </row>
    <row r="15" spans="1:3">
      <c r="A15">
        <v>3</v>
      </c>
    </row>
    <row r="16" spans="1:3">
      <c r="A16">
        <v>3</v>
      </c>
    </row>
    <row r="17" spans="1:1">
      <c r="A17">
        <v>3</v>
      </c>
    </row>
    <row r="18" spans="1:1">
      <c r="A18">
        <v>4</v>
      </c>
    </row>
    <row r="19" spans="1:1">
      <c r="A19">
        <v>4</v>
      </c>
    </row>
    <row r="20" spans="1:1">
      <c r="A20" s="5">
        <v>4</v>
      </c>
    </row>
    <row r="21" spans="1:1">
      <c r="A21">
        <v>5</v>
      </c>
    </row>
    <row r="22" spans="1:1">
      <c r="A22" s="5">
        <v>5</v>
      </c>
    </row>
    <row r="23" spans="1:1">
      <c r="A23">
        <v>5</v>
      </c>
    </row>
    <row r="24" spans="1:1">
      <c r="A24" s="5">
        <v>6</v>
      </c>
    </row>
    <row r="25" spans="1:1">
      <c r="A25">
        <v>6</v>
      </c>
    </row>
    <row r="26" spans="1:1">
      <c r="A26" s="5">
        <v>6</v>
      </c>
    </row>
    <row r="27" spans="1:1">
      <c r="A27">
        <v>7</v>
      </c>
    </row>
    <row r="28" spans="1:1">
      <c r="A28" s="5">
        <v>7</v>
      </c>
    </row>
    <row r="29" spans="1:1">
      <c r="A29">
        <v>7</v>
      </c>
    </row>
    <row r="30" spans="1:1">
      <c r="A30" s="5">
        <v>8</v>
      </c>
    </row>
    <row r="31" spans="1:1">
      <c r="A31">
        <v>8</v>
      </c>
    </row>
    <row r="32" spans="1:1">
      <c r="A32" s="5">
        <v>8</v>
      </c>
    </row>
    <row r="33" spans="1:1">
      <c r="A33">
        <v>9</v>
      </c>
    </row>
    <row r="34" spans="1:1">
      <c r="A34" s="5">
        <v>9</v>
      </c>
    </row>
    <row r="35" spans="1:1">
      <c r="A35">
        <v>9</v>
      </c>
    </row>
    <row r="36" spans="1:1">
      <c r="A36" s="5">
        <v>10</v>
      </c>
    </row>
    <row r="37" spans="1:1">
      <c r="A37">
        <v>10</v>
      </c>
    </row>
    <row r="38" spans="1:1">
      <c r="A38" s="5">
        <v>10</v>
      </c>
    </row>
    <row r="39" spans="1:1">
      <c r="A39">
        <v>11</v>
      </c>
    </row>
    <row r="40" spans="1:1">
      <c r="A40" s="5">
        <v>11</v>
      </c>
    </row>
    <row r="41" spans="1:1">
      <c r="A41">
        <v>11</v>
      </c>
    </row>
    <row r="42" spans="1:1">
      <c r="A42" s="5">
        <v>12</v>
      </c>
    </row>
    <row r="43" spans="1:1">
      <c r="A43">
        <v>12</v>
      </c>
    </row>
    <row r="44" spans="1:1">
      <c r="A44" s="5">
        <v>12</v>
      </c>
    </row>
    <row r="45" spans="1:1">
      <c r="A45">
        <v>13</v>
      </c>
    </row>
    <row r="46" spans="1:1">
      <c r="A46" s="5">
        <v>13</v>
      </c>
    </row>
    <row r="47" spans="1:1">
      <c r="A47">
        <v>13</v>
      </c>
    </row>
    <row r="48" spans="1:1">
      <c r="A48" s="5">
        <v>14</v>
      </c>
    </row>
    <row r="49" spans="1:1">
      <c r="A49">
        <v>14</v>
      </c>
    </row>
    <row r="50" spans="1:1">
      <c r="A50" s="5">
        <v>14</v>
      </c>
    </row>
    <row r="51" spans="1:1">
      <c r="A51">
        <v>15</v>
      </c>
    </row>
    <row r="52" spans="1:1">
      <c r="A52" s="5">
        <v>15</v>
      </c>
    </row>
    <row r="53" spans="1:1">
      <c r="A53">
        <v>15</v>
      </c>
    </row>
    <row r="54" spans="1:1">
      <c r="A54" s="5">
        <v>16</v>
      </c>
    </row>
    <row r="55" spans="1:1">
      <c r="A55">
        <v>16</v>
      </c>
    </row>
    <row r="56" spans="1:1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2022-08-27T22:04:25Z</dcterms:modified>
</cp:coreProperties>
</file>